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definedNames>
    <definedName name="_xlnm.Print_Area" localSheetId="0">'Вып.плана._9'!$A$2:$Q$47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B19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<sst xmlns="http://schemas.openxmlformats.org/spreadsheetml/2006/main" count="89" uniqueCount="89">
  <si>
    <t>Тип</t>
  </si>
  <si>
    <t>средств</t>
  </si>
  <si>
    <t>Январь</t>
  </si>
  <si>
    <t>Февраль</t>
  </si>
  <si>
    <t>Апрель</t>
  </si>
  <si>
    <t>Май</t>
  </si>
  <si>
    <t>Июнь</t>
  </si>
  <si>
    <t>9 месяцев</t>
  </si>
  <si>
    <t>Октябрь</t>
  </si>
  <si>
    <t>Ноябрь</t>
  </si>
  <si>
    <t>Декабрь</t>
  </si>
  <si>
    <t>Годовые назначения</t>
  </si>
  <si>
    <t>Наименование</t>
  </si>
  <si>
    <t>1.НАЛОГИ НА ПРИБЫЛЬ, ДОХОДЫ</t>
  </si>
  <si>
    <t>1.1.Налог на доходы физических лиц</t>
  </si>
  <si>
    <t xml:space="preserve">РАЗДЕЛ II.БЕЗВОЗМЕЗДНЫЕ ПОСТУПЛЕНИЯ ОТ ДРУГИХ БЮДЖЕТОВ БЮДЖЕТНОЙ СИСТЕМЫ РОССИЙСКОЙ ФЕДЕРАЦИИ </t>
  </si>
  <si>
    <t>ВСЕГО ДОХОДОВ</t>
  </si>
  <si>
    <t>_______________________</t>
  </si>
  <si>
    <t>РАЗДЕЛ I. НАЛОГОВЫЕ И НЕНАЛОГОВЫЕ ДОХОДЫ</t>
  </si>
  <si>
    <t>000 1 00 00000 00 0000 000</t>
  </si>
  <si>
    <t>1.1.1.Налог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</si>
  <si>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1.1.1.1.Налог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</si>
  <si>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1.1.2.Налог на доходы физических лиц с доходов,  полученных физическими лицами, не являющимися налоговыми резидентами Российской Федерации</t>
  </si>
  <si>
    <t>1.1.1.2.Налог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  лиц, зарегистрированными в качестве индивидуальных предпринимателей, частных нотариусов и других, занимающихся частной практикой</t>
  </si>
  <si>
    <t xml:space="preserve">1.1.3.Налог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</t>
  </si>
  <si>
    <t>Всего</t>
  </si>
  <si>
    <t>утверждено</t>
  </si>
  <si>
    <t>исполнено</t>
  </si>
  <si>
    <t>% исполнения</t>
  </si>
  <si>
    <t>2.НАЛОГИ НА ИМУЩЕСТВО</t>
  </si>
  <si>
    <t>2.1.Налог на имущество физических лиц</t>
  </si>
  <si>
    <t xml:space="preserve">2.2.Земельный налог </t>
  </si>
  <si>
    <t>2.2.1.Земельный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</si>
  <si>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2.2.2.Земельный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</si>
  <si>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3.ГОСУДАРСТВЕННАЯ ПОШЛИНА</t>
  </si>
  <si>
    <t>3.1.Государственная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</si>
  <si>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3.1.1.Государственная пошлина за совершение натариальных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</si>
  <si>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4.ДОХОДЫ ОТ ИСПОЛЬЗОВАНИЯ ИМУЩЕСТВА, НАХОДЯЩЕГОСЯ В ГОСУДАРСТВЕННОЙ И МУНИЦИПАЛЬНОЙ СОБСТВЕННОСТИ</t>
  </si>
  <si>
    <t xml:space="preserve">4.1.1.Доходы,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 </t>
  </si>
  <si>
    <t>5.ДОХОДЫ ОТ ПРОДАЖИ МАТЕРИАЛЬНЫХ И НЕМАТЕРИАЛЬНЫХ АКТИВОВ</t>
  </si>
  <si>
    <t xml:space="preserve">5.1.Доходы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 </t>
  </si>
  <si>
    <t>5.1.1.Доходы от продажи земельных участков,  государственная  собственности которая неразграничена и которые расположены в границах поселений</t>
  </si>
  <si>
    <t xml:space="preserve">                                                                      сельского поселения Сосновка</t>
  </si>
  <si>
    <t>(рублей)</t>
  </si>
  <si>
    <t>Д О Х О Д Ы</t>
  </si>
  <si>
    <t xml:space="preserve">                                                                         ПРИЛОЖЕНИЕ 1</t>
  </si>
  <si>
    <t xml:space="preserve"> бюджета сельского поселения Сосновка за 2008 год по кодам классификации доходов бюджета</t>
  </si>
  <si>
    <t>Наименование кода администратора поступлений в бюджет, группы, подгруппы, статьи, подстатьи, элемента, программы (подприграммы), кода экономической классификации доходов</t>
  </si>
  <si>
    <t>182 Управление Федеральной налоговой службы по Ханты-Мансийскому автономному округу - Югре</t>
  </si>
  <si>
    <t>182 1 01 00000 00 0000 000</t>
  </si>
  <si>
    <t>182 1 01 02000 01 0000 110</t>
  </si>
  <si>
    <t>182 1 01 02020 01 0000 110</t>
  </si>
  <si>
    <t>182 1 01 02021 01 0000 110</t>
  </si>
  <si>
    <t>182 1 01 02022 01 0000 110</t>
  </si>
  <si>
    <t>182 1 01 02030 01 0000 110</t>
  </si>
  <si>
    <t>182 1 01 02040 01 0000 110</t>
  </si>
  <si>
    <t>182 1 06 00000 00 0000 000</t>
  </si>
  <si>
    <t>182 1 06 01000 00 0000 110</t>
  </si>
  <si>
    <t>182 1 06 01030 10 0000 110</t>
  </si>
  <si>
    <t>182 1 06 06000 00 0000 110</t>
  </si>
  <si>
    <t>182 1 06 06013 10 0000 110</t>
  </si>
  <si>
    <t>182 1 06 06023 10 0000 110</t>
  </si>
  <si>
    <t>440 Муниципальное учреждение администрация сельского поселения Сосновка</t>
  </si>
  <si>
    <t>440 1 08 00000 00 0000 000</t>
  </si>
  <si>
    <t>440 1 08 04000 01 0000 110</t>
  </si>
  <si>
    <t>440 1 08 04020 01 0000 110</t>
  </si>
  <si>
    <t>440 1 11 00000 00 0000 000</t>
  </si>
  <si>
    <t>440 1 11 05000 00 0000 120</t>
  </si>
  <si>
    <t>440 1 11 05010 10 0000 120</t>
  </si>
  <si>
    <t>440 1 14 00000 00 0000 000</t>
  </si>
  <si>
    <t>440 1 14 06000 00 0000 430</t>
  </si>
  <si>
    <t>440 1 14 06014 10 0000 430</t>
  </si>
  <si>
    <t>440 2 02 00000 00 0000 000</t>
  </si>
  <si>
    <t>440 2 02 01000 00 0000 151</t>
  </si>
  <si>
    <t>440 2 02 01001 10 0000 151</t>
  </si>
  <si>
    <t>440 2 02 03000 00 0000 151</t>
  </si>
  <si>
    <t>440 2 02 03015 10 0000 151</t>
  </si>
  <si>
    <t>440 2 02 04000 00 0000 151</t>
  </si>
  <si>
    <t>440 2 02 04014 10 0000 151</t>
  </si>
  <si>
    <t xml:space="preserve">                                                                      к решению Совета депутатов</t>
  </si>
  <si>
    <t>2.1.1.Налог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</si>
  <si>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4.1.Доходы,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государственных и муниципальных унитарных предприятий, в том числе казенных) </t>
  </si>
  <si>
    <t xml:space="preserve">6.1.Дотации бюджетам  субъектов Российской Федерации и муниципальных образований </t>
  </si>
  <si>
    <t>6.1.1.Дотации бюджетам поселений на выравнивание бюджетной обеспеченности</t>
  </si>
  <si>
    <t xml:space="preserve">6.2.Субвенции бюджетам субъектов Российской Федерации и муниципальных образований  </t>
  </si>
  <si>
    <t>6.2.1.Субвенции бюджетам поселений на осуществление первичного воинского учета на территориях, где отсутствуют военные комиссариаты</t>
  </si>
  <si>
    <t>6.3.Иные межбюджетные трансферты</t>
  </si>
  <si>
    <t>6.3.1.Межбюджетные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</si>
  <si>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                                                 от 16 марта 2009 года  № 9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</si>
</sst>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р_."/>
    <numFmt numFmtId="182" formatCode="#,##0.00&quot;р.&quot;"/>
  </numFmts>
  <fonts count="11">
    <font>
      <sz val="10"/>
      <name val="Arial Cyr"/>
      <family val="0"/>
    </font>
    <font>
      <sz val="10"/>
      <name val="Arial"/>
      <family val="0"/>
    </font>
    <font>
      <sz val="8"/>
      <name val="Arial"/>
      <family val="0"/>
    </font>
    <font>
      <sz val="8"/>
      <name val="Arial Cyr"/>
      <family val="0"/>
    </font>
    <font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17" applyNumberFormat="1" applyFont="1" applyFill="1" applyAlignment="1" applyProtection="1">
      <alignment/>
      <protection hidden="1"/>
    </xf>
    <xf numFmtId="0" fontId="3" fillId="0" borderId="0" xfId="17" applyProtection="1">
      <alignment/>
      <protection hidden="1"/>
    </xf>
    <xf numFmtId="0" fontId="1" fillId="0" borderId="0" xfId="17">
      <alignment/>
      <protection/>
    </xf>
    <xf numFmtId="0" fontId="2" fillId="0" borderId="0" xfId="17" applyFont="1" applyFill="1" applyAlignment="1" applyProtection="1">
      <alignment/>
      <protection hidden="1"/>
    </xf>
    <xf numFmtId="0" fontId="4" fillId="0" borderId="0" xfId="17" applyFont="1">
      <alignment/>
      <protection/>
    </xf>
    <xf numFmtId="0" fontId="7" fillId="0" borderId="0" xfId="17" applyFont="1" applyProtection="1">
      <alignment/>
      <protection hidden="1"/>
    </xf>
    <xf numFmtId="0" fontId="7" fillId="0" borderId="0" xfId="17" applyFont="1" applyFill="1" applyAlignment="1" applyProtection="1">
      <alignment/>
      <protection hidden="1"/>
    </xf>
    <xf numFmtId="0" fontId="8" fillId="0" borderId="0" xfId="17" applyNumberFormat="1" applyFont="1" applyFill="1" applyAlignment="1" applyProtection="1">
      <alignment horizontal="centerContinuous"/>
      <protection hidden="1"/>
    </xf>
    <xf numFmtId="0" fontId="9" fillId="0" borderId="0" xfId="17" applyNumberFormat="1" applyFont="1" applyFill="1" applyAlignment="1" applyProtection="1">
      <alignment horizontal="centerContinuous"/>
      <protection hidden="1"/>
    </xf>
    <xf numFmtId="0" fontId="9" fillId="0" borderId="0" xfId="17" applyFont="1" applyFill="1" applyAlignment="1" applyProtection="1">
      <alignment/>
      <protection hidden="1"/>
    </xf>
    <xf numFmtId="0" fontId="2" fillId="0" borderId="0" xfId="17" applyNumberFormat="1" applyFont="1" applyFill="1" applyAlignment="1" applyProtection="1">
      <alignment vertical="top"/>
      <protection hidden="1"/>
    </xf>
    <xf numFmtId="0" fontId="8" fillId="0" borderId="0" xfId="17" applyNumberFormat="1" applyFont="1" applyFill="1" applyAlignment="1" applyProtection="1">
      <alignment horizontal="centerContinuous" vertical="top"/>
      <protection hidden="1"/>
    </xf>
    <xf numFmtId="0" fontId="8" fillId="0" borderId="1" xfId="17" applyNumberFormat="1" applyFont="1" applyFill="1" applyBorder="1" applyAlignment="1" applyProtection="1">
      <alignment vertical="top" wrapText="1"/>
      <protection hidden="1"/>
    </xf>
    <xf numFmtId="0" fontId="9" fillId="0" borderId="1" xfId="17" applyNumberFormat="1" applyFont="1" applyFill="1" applyBorder="1" applyAlignment="1" applyProtection="1">
      <alignment vertical="top" wrapText="1"/>
      <protection hidden="1"/>
    </xf>
    <xf numFmtId="0" fontId="8" fillId="0" borderId="1" xfId="17" applyNumberFormat="1" applyFont="1" applyFill="1" applyBorder="1" applyAlignment="1" applyProtection="1">
      <alignment horizontal="center" vertical="top"/>
      <protection hidden="1"/>
    </xf>
    <xf numFmtId="0" fontId="2" fillId="0" borderId="0" xfId="17" applyFont="1" applyFill="1" applyAlignment="1" applyProtection="1">
      <alignment vertical="top"/>
      <protection hidden="1"/>
    </xf>
    <xf numFmtId="0" fontId="1" fillId="0" borderId="0" xfId="17" applyAlignment="1">
      <alignment vertical="top"/>
      <protection/>
    </xf>
    <xf numFmtId="0" fontId="8" fillId="0" borderId="1" xfId="17" applyNumberFormat="1" applyFont="1" applyFill="1" applyBorder="1" applyAlignment="1" applyProtection="1">
      <alignment horizontal="center" vertical="center" wrapText="1"/>
      <protection hidden="1"/>
    </xf>
    <xf numFmtId="172" fontId="8" fillId="0" borderId="1" xfId="17" applyNumberFormat="1" applyFont="1" applyFill="1" applyBorder="1" applyAlignment="1" applyProtection="1">
      <alignment vertical="center" wrapText="1"/>
      <protection hidden="1"/>
    </xf>
    <xf numFmtId="0" fontId="9" fillId="0" borderId="1" xfId="17" applyNumberFormat="1" applyFont="1" applyFill="1" applyBorder="1" applyAlignment="1" applyProtection="1">
      <alignment horizontal="center" vertical="center" wrapText="1"/>
      <protection hidden="1"/>
    </xf>
    <xf numFmtId="172" fontId="9" fillId="0" borderId="1" xfId="17" applyNumberFormat="1" applyFont="1" applyFill="1" applyBorder="1" applyAlignment="1" applyProtection="1">
      <alignment vertical="center" wrapText="1"/>
      <protection hidden="1"/>
    </xf>
    <xf numFmtId="49" fontId="9" fillId="0" borderId="1" xfId="17" applyNumberFormat="1" applyFont="1" applyFill="1" applyBorder="1" applyAlignment="1" applyProtection="1">
      <alignment horizontal="center" vertical="center" wrapText="1"/>
      <protection hidden="1"/>
    </xf>
    <xf numFmtId="174" fontId="9" fillId="0" borderId="1" xfId="17" applyNumberFormat="1" applyFont="1" applyFill="1" applyBorder="1" applyAlignment="1" applyProtection="1">
      <alignment horizontal="center" vertical="center"/>
      <protection hidden="1"/>
    </xf>
    <xf numFmtId="173" fontId="9" fillId="0" borderId="1" xfId="17" applyNumberFormat="1" applyFont="1" applyFill="1" applyBorder="1" applyAlignment="1" applyProtection="1">
      <alignment vertical="center"/>
      <protection hidden="1"/>
    </xf>
    <xf numFmtId="175" fontId="9" fillId="0" borderId="1" xfId="17" applyNumberFormat="1" applyFont="1" applyFill="1" applyBorder="1" applyAlignment="1" applyProtection="1">
      <alignment vertical="center" wrapText="1"/>
      <protection hidden="1"/>
    </xf>
    <xf numFmtId="0" fontId="8" fillId="0" borderId="1" xfId="17" applyNumberFormat="1" applyFont="1" applyFill="1" applyBorder="1" applyAlignment="1" applyProtection="1">
      <alignment horizontal="center" vertical="center"/>
      <protection hidden="1"/>
    </xf>
    <xf numFmtId="40" fontId="8" fillId="0" borderId="1" xfId="17" applyNumberFormat="1" applyFont="1" applyFill="1" applyBorder="1" applyAlignment="1" applyProtection="1">
      <alignment vertical="center"/>
      <protection hidden="1"/>
    </xf>
    <xf numFmtId="38" fontId="8" fillId="0" borderId="1" xfId="17" applyNumberFormat="1" applyFont="1" applyFill="1" applyBorder="1" applyAlignment="1" applyProtection="1">
      <alignment vertical="center"/>
      <protection hidden="1"/>
    </xf>
    <xf numFmtId="0" fontId="9" fillId="0" borderId="0" xfId="17" applyNumberFormat="1" applyFont="1" applyFill="1" applyAlignment="1" applyProtection="1">
      <alignment vertical="top"/>
      <protection hidden="1"/>
    </xf>
    <xf numFmtId="0" fontId="9" fillId="0" borderId="0" xfId="17" applyNumberFormat="1" applyFont="1" applyFill="1" applyAlignment="1" applyProtection="1">
      <alignment/>
      <protection hidden="1"/>
    </xf>
    <xf numFmtId="0" fontId="9" fillId="0" borderId="0" xfId="17" applyFont="1" applyProtection="1">
      <alignment/>
      <protection hidden="1"/>
    </xf>
    <xf numFmtId="0" fontId="9" fillId="0" borderId="0" xfId="17" applyNumberFormat="1" applyFont="1" applyFill="1" applyAlignment="1" applyProtection="1">
      <alignment horizontal="right"/>
      <protection hidden="1"/>
    </xf>
    <xf numFmtId="0" fontId="8" fillId="0" borderId="1" xfId="17" applyNumberFormat="1" applyFont="1" applyFill="1" applyBorder="1" applyAlignment="1" applyProtection="1">
      <alignment horizontal="centerContinuous" vertical="center" wrapText="1"/>
      <protection hidden="1"/>
    </xf>
    <xf numFmtId="0" fontId="9" fillId="0" borderId="0" xfId="0" applyFont="1" applyAlignment="1">
      <alignment horizontal="center"/>
    </xf>
    <xf numFmtId="0" fontId="7" fillId="0" borderId="0" xfId="17" applyFont="1" applyAlignment="1" applyProtection="1">
      <alignment horizontal="center"/>
      <protection hidden="1"/>
    </xf>
    <xf numFmtId="0" fontId="9" fillId="0" borderId="2" xfId="17" applyNumberFormat="1" applyFont="1" applyFill="1" applyBorder="1" applyAlignment="1" applyProtection="1">
      <alignment horizontal="center"/>
      <protection hidden="1"/>
    </xf>
    <xf numFmtId="0" fontId="9" fillId="0" borderId="1" xfId="17" applyNumberFormat="1" applyFont="1" applyFill="1" applyBorder="1" applyAlignment="1" applyProtection="1">
      <alignment horizontal="center" vertical="center"/>
      <protection hidden="1"/>
    </xf>
    <xf numFmtId="0" fontId="9" fillId="0" borderId="3" xfId="17" applyNumberFormat="1" applyFont="1" applyFill="1" applyBorder="1" applyAlignment="1" applyProtection="1">
      <alignment horizontal="centerContinuous" vertical="center"/>
      <protection hidden="1"/>
    </xf>
    <xf numFmtId="0" fontId="9" fillId="0" borderId="4" xfId="17" applyNumberFormat="1" applyFont="1" applyFill="1" applyBorder="1" applyAlignment="1" applyProtection="1">
      <alignment horizontal="centerContinuous" vertical="center"/>
      <protection hidden="1"/>
    </xf>
    <xf numFmtId="0" fontId="8" fillId="0" borderId="5" xfId="17" applyNumberFormat="1" applyFont="1" applyFill="1" applyBorder="1" applyAlignment="1" applyProtection="1">
      <alignment horizontal="centerContinuous" vertical="center"/>
      <protection hidden="1"/>
    </xf>
    <xf numFmtId="0" fontId="8" fillId="0" borderId="5" xfId="17" applyNumberFormat="1" applyFont="1" applyFill="1" applyBorder="1" applyAlignment="1" applyProtection="1">
      <alignment horizontal="center" vertical="center"/>
      <protection hidden="1"/>
    </xf>
    <xf numFmtId="0" fontId="9" fillId="0" borderId="1" xfId="17" applyFont="1" applyBorder="1" applyAlignment="1">
      <alignment horizontal="center" vertical="center"/>
      <protection/>
    </xf>
    <xf numFmtId="0" fontId="9" fillId="0" borderId="5" xfId="17" applyNumberFormat="1" applyFont="1" applyFill="1" applyBorder="1" applyAlignment="1" applyProtection="1">
      <alignment horizontal="center" vertical="center"/>
      <protection hidden="1"/>
    </xf>
    <xf numFmtId="4" fontId="8" fillId="0" borderId="1" xfId="17" applyNumberFormat="1" applyFont="1" applyFill="1" applyBorder="1" applyAlignment="1" applyProtection="1">
      <alignment horizontal="center" vertical="center" wrapText="1"/>
      <protection hidden="1"/>
    </xf>
    <xf numFmtId="4" fontId="8" fillId="0" borderId="6" xfId="17" applyNumberFormat="1" applyFont="1" applyFill="1" applyBorder="1" applyAlignment="1" applyProtection="1">
      <alignment wrapText="1"/>
      <protection hidden="1"/>
    </xf>
    <xf numFmtId="4" fontId="8" fillId="0" borderId="1" xfId="17" applyNumberFormat="1" applyFont="1" applyFill="1" applyBorder="1" applyAlignment="1" applyProtection="1">
      <alignment wrapText="1"/>
      <protection hidden="1"/>
    </xf>
    <xf numFmtId="4" fontId="9" fillId="0" borderId="1" xfId="17" applyNumberFormat="1" applyFont="1" applyFill="1" applyBorder="1" applyAlignment="1" applyProtection="1">
      <alignment wrapText="1"/>
      <protection hidden="1"/>
    </xf>
    <xf numFmtId="4" fontId="9" fillId="0" borderId="1" xfId="17" applyNumberFormat="1" applyFont="1" applyFill="1" applyBorder="1" applyAlignment="1" applyProtection="1">
      <alignment horizontal="center" vertical="center"/>
      <protection hidden="1"/>
    </xf>
    <xf numFmtId="4" fontId="9" fillId="0" borderId="1" xfId="17" applyNumberFormat="1" applyFont="1" applyFill="1" applyBorder="1" applyAlignment="1" applyProtection="1">
      <alignment horizontal="center" vertical="center" wrapText="1"/>
      <protection hidden="1"/>
    </xf>
    <xf numFmtId="4" fontId="9" fillId="0" borderId="1" xfId="17" applyNumberFormat="1" applyFont="1" applyFill="1" applyBorder="1" applyAlignment="1" applyProtection="1">
      <alignment/>
      <protection hidden="1"/>
    </xf>
    <xf numFmtId="4" fontId="8" fillId="0" borderId="1" xfId="17" applyNumberFormat="1" applyFont="1" applyFill="1" applyBorder="1" applyAlignment="1" applyProtection="1">
      <alignment horizontal="center" vertical="center"/>
      <protection hidden="1"/>
    </xf>
    <xf numFmtId="4" fontId="8" fillId="0" borderId="1" xfId="17" applyNumberFormat="1" applyFont="1" applyFill="1" applyBorder="1" applyAlignment="1" applyProtection="1">
      <alignment/>
      <protection hidden="1"/>
    </xf>
    <xf numFmtId="174" fontId="9" fillId="0" borderId="1" xfId="17" applyNumberFormat="1" applyFont="1" applyFill="1" applyBorder="1" applyAlignment="1" applyProtection="1">
      <alignment horizontal="left" vertical="center"/>
      <protection hidden="1"/>
    </xf>
    <xf numFmtId="174" fontId="9" fillId="0" borderId="1" xfId="17" applyNumberFormat="1" applyFont="1" applyFill="1" applyBorder="1" applyAlignment="1" applyProtection="1">
      <alignment horizontal="left" vertical="center" wrapText="1"/>
      <protection hidden="1"/>
    </xf>
    <xf numFmtId="0" fontId="8" fillId="0" borderId="2" xfId="17" applyNumberFormat="1" applyFont="1" applyFill="1" applyBorder="1" applyAlignment="1" applyProtection="1">
      <alignment horizontal="center"/>
      <protection hidden="1"/>
    </xf>
    <xf numFmtId="0" fontId="8" fillId="0" borderId="0" xfId="17" applyNumberFormat="1" applyFont="1" applyFill="1" applyBorder="1" applyAlignment="1" applyProtection="1">
      <alignment horizontal="center" vertical="top"/>
      <protection hidden="1"/>
    </xf>
    <xf numFmtId="0" fontId="8" fillId="0" borderId="0" xfId="17" applyNumberFormat="1" applyFont="1" applyFill="1" applyBorder="1" applyAlignment="1" applyProtection="1">
      <alignment horizontal="center" vertical="center"/>
      <protection hidden="1"/>
    </xf>
    <xf numFmtId="40" fontId="8" fillId="0" borderId="0" xfId="17" applyNumberFormat="1" applyFont="1" applyFill="1" applyBorder="1" applyAlignment="1" applyProtection="1">
      <alignment vertical="center"/>
      <protection hidden="1"/>
    </xf>
    <xf numFmtId="38" fontId="8" fillId="0" borderId="0" xfId="17" applyNumberFormat="1" applyFont="1" applyFill="1" applyBorder="1" applyAlignment="1" applyProtection="1">
      <alignment vertical="center"/>
      <protection hidden="1"/>
    </xf>
    <xf numFmtId="4" fontId="8" fillId="0" borderId="0" xfId="17" applyNumberFormat="1" applyFont="1" applyFill="1" applyBorder="1" applyAlignment="1" applyProtection="1">
      <alignment horizontal="center" vertical="center"/>
      <protection hidden="1"/>
    </xf>
    <xf numFmtId="4" fontId="8" fillId="0" borderId="0" xfId="17" applyNumberFormat="1" applyFont="1" applyFill="1" applyBorder="1" applyAlignment="1" applyProtection="1">
      <alignment/>
      <protection hidden="1"/>
    </xf>
    <xf numFmtId="10" fontId="8" fillId="0" borderId="1" xfId="17" applyNumberFormat="1" applyFont="1" applyBorder="1" applyAlignment="1">
      <alignment horizontal="center" vertical="center"/>
      <protection/>
    </xf>
    <xf numFmtId="10" fontId="9" fillId="0" borderId="1" xfId="17" applyNumberFormat="1" applyFont="1" applyBorder="1" applyAlignment="1">
      <alignment horizontal="center" vertical="center"/>
      <protection/>
    </xf>
    <xf numFmtId="10" fontId="8" fillId="0" borderId="0" xfId="17" applyNumberFormat="1" applyFont="1" applyBorder="1" applyAlignment="1">
      <alignment horizontal="center" vertical="center"/>
      <protection/>
    </xf>
    <xf numFmtId="0" fontId="8" fillId="0" borderId="2" xfId="17" applyNumberFormat="1" applyFont="1" applyFill="1" applyBorder="1" applyAlignment="1" applyProtection="1">
      <alignment horizontal="center" wrapText="1"/>
      <protection hidden="1"/>
    </xf>
    <xf numFmtId="0" fontId="9" fillId="0" borderId="6" xfId="17" applyFont="1" applyBorder="1" applyAlignment="1">
      <alignment horizontal="center"/>
      <protection/>
    </xf>
    <xf numFmtId="0" fontId="8" fillId="0" borderId="7" xfId="17" applyNumberFormat="1" applyFont="1" applyFill="1" applyBorder="1" applyAlignment="1" applyProtection="1">
      <alignment horizontal="centerContinuous" vertical="center" wrapText="1"/>
      <protection hidden="1"/>
    </xf>
    <xf numFmtId="4" fontId="9" fillId="0" borderId="2" xfId="17" applyNumberFormat="1" applyFont="1" applyFill="1" applyBorder="1" applyAlignment="1" applyProtection="1">
      <alignment wrapText="1"/>
      <protection hidden="1"/>
    </xf>
    <xf numFmtId="4" fontId="9" fillId="0" borderId="0" xfId="17" applyNumberFormat="1" applyFont="1" applyFill="1" applyBorder="1" applyAlignment="1" applyProtection="1">
      <alignment wrapText="1"/>
      <protection hidden="1"/>
    </xf>
    <xf numFmtId="4" fontId="9" fillId="0" borderId="0" xfId="17" applyNumberFormat="1" applyFont="1" applyFill="1" applyAlignment="1" applyProtection="1">
      <alignment/>
      <protection hidden="1"/>
    </xf>
    <xf numFmtId="4" fontId="8" fillId="0" borderId="8" xfId="17" applyNumberFormat="1" applyFont="1" applyFill="1" applyBorder="1" applyAlignment="1" applyProtection="1">
      <alignment/>
      <protection hidden="1"/>
    </xf>
    <xf numFmtId="0" fontId="8" fillId="0" borderId="1" xfId="17" applyNumberFormat="1" applyFont="1" applyFill="1" applyBorder="1" applyAlignment="1" applyProtection="1">
      <alignment horizontal="center" vertical="center" wrapText="1"/>
      <protection hidden="1"/>
    </xf>
    <xf numFmtId="0" fontId="9" fillId="0" borderId="9" xfId="17" applyNumberFormat="1" applyFont="1" applyFill="1" applyBorder="1" applyAlignment="1" applyProtection="1">
      <alignment horizontal="center" vertical="top" wrapText="1"/>
      <protection hidden="1"/>
    </xf>
    <xf numFmtId="0" fontId="0" fillId="0" borderId="4" xfId="0" applyFont="1" applyBorder="1" applyAlignment="1">
      <alignment horizontal="center"/>
    </xf>
    <xf numFmtId="0" fontId="9" fillId="0" borderId="0" xfId="17" applyFont="1" applyFill="1" applyAlignment="1" applyProtection="1">
      <alignment horizontal="center"/>
      <protection hidden="1"/>
    </xf>
    <xf numFmtId="0" fontId="8" fillId="0" borderId="0" xfId="17" applyNumberFormat="1" applyFont="1" applyFill="1" applyAlignment="1" applyProtection="1">
      <alignment horizontal="center" vertical="top"/>
      <protection hidden="1"/>
    </xf>
    <xf numFmtId="172" fontId="9" fillId="0" borderId="1" xfId="17" applyNumberFormat="1" applyFont="1" applyFill="1" applyBorder="1" applyAlignment="1" applyProtection="1">
      <alignment vertical="center" wrapText="1"/>
      <protection hidden="1"/>
    </xf>
    <xf numFmtId="4" fontId="8" fillId="0" borderId="6" xfId="17" applyNumberFormat="1" applyFont="1" applyFill="1" applyBorder="1" applyAlignment="1" applyProtection="1">
      <alignment wrapText="1"/>
      <protection hidden="1"/>
    </xf>
    <xf numFmtId="4" fontId="8" fillId="0" borderId="1" xfId="17" applyNumberFormat="1" applyFont="1" applyFill="1" applyBorder="1" applyAlignment="1" applyProtection="1">
      <alignment wrapText="1"/>
      <protection hidden="1"/>
    </xf>
    <xf numFmtId="172" fontId="8" fillId="0" borderId="1" xfId="17" applyNumberFormat="1" applyFont="1" applyFill="1" applyBorder="1" applyAlignment="1" applyProtection="1">
      <alignment vertical="center" wrapText="1"/>
      <protection hidden="1"/>
    </xf>
    <xf numFmtId="0" fontId="9" fillId="0" borderId="7" xfId="17" applyFont="1" applyFill="1" applyBorder="1" applyAlignment="1" applyProtection="1">
      <alignment horizontal="right"/>
      <protection hidden="1"/>
    </xf>
    <xf numFmtId="0" fontId="9" fillId="0" borderId="0" xfId="0" applyFont="1" applyAlignment="1">
      <alignment horizontal="center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SheetLayoutView="100" workbookViewId="0" topLeftCell="A41">
      <selection activeCell="G14" sqref="G14"/>
    </sheetView>
  </sheetViews>
  <sheetFormatPr defaultColWidth="9.125" defaultRowHeight="12.75"/>
  <cols>
    <col min="1" max="1" width="45.375" style="17" customWidth="1"/>
    <col min="2" max="2" width="29.375" style="3" customWidth="1"/>
    <col min="3" max="5" width="0" style="3" hidden="1" customWidth="1"/>
    <col min="6" max="6" width="0.12890625" style="3" hidden="1" customWidth="1"/>
    <col min="7" max="7" width="18.875" style="3" customWidth="1"/>
    <col min="8" max="15" width="0" style="3" hidden="1" customWidth="1"/>
    <col min="16" max="16" width="19.00390625" style="3" customWidth="1"/>
    <col min="17" max="17" width="14.875" style="3" customWidth="1"/>
    <col min="18" max="16384" width="9.125" style="3" customWidth="1"/>
  </cols>
  <sheetData>
    <row r="1" spans="1:16" ht="409.5" customHeight="1" hidden="1">
      <c r="A1" s="1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7" ht="15.75">
      <c r="A2" s="29"/>
      <c r="B2" s="82" t="s">
        <v>45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17" ht="15.75">
      <c r="A3" s="29"/>
      <c r="B3" s="82" t="s">
        <v>79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ht="15.75">
      <c r="A4" s="29"/>
      <c r="B4" s="82" t="s">
        <v>42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</row>
    <row r="5" spans="1:17" ht="15.75">
      <c r="A5" s="29"/>
      <c r="B5" s="82" t="s">
        <v>88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16" ht="14.25" customHeight="1">
      <c r="A6" s="29"/>
      <c r="B6" s="30"/>
      <c r="C6" s="31"/>
      <c r="D6" s="31"/>
      <c r="E6" s="31"/>
      <c r="F6" s="31"/>
      <c r="G6" s="34"/>
      <c r="H6" s="31"/>
      <c r="I6" s="31"/>
      <c r="J6" s="31"/>
      <c r="K6" s="31"/>
      <c r="L6" s="31"/>
      <c r="M6" s="31"/>
      <c r="N6" s="31"/>
      <c r="O6" s="6"/>
      <c r="P6" s="35"/>
    </row>
    <row r="7" spans="1:16" ht="14.25" customHeight="1">
      <c r="A7" s="29"/>
      <c r="B7" s="30"/>
      <c r="C7" s="31"/>
      <c r="D7" s="31"/>
      <c r="E7" s="31"/>
      <c r="F7" s="31"/>
      <c r="G7" s="34"/>
      <c r="H7" s="31"/>
      <c r="I7" s="31"/>
      <c r="J7" s="31"/>
      <c r="K7" s="31"/>
      <c r="L7" s="31"/>
      <c r="M7" s="31"/>
      <c r="N7" s="31"/>
      <c r="O7" s="6"/>
      <c r="P7" s="35"/>
    </row>
    <row r="8" spans="1:16" ht="27.75" customHeight="1">
      <c r="A8" s="12"/>
      <c r="B8" s="8"/>
      <c r="C8" s="9"/>
      <c r="D8" s="32"/>
      <c r="E8" s="32"/>
      <c r="F8" s="10"/>
      <c r="G8" s="10"/>
      <c r="H8" s="10"/>
      <c r="I8" s="10"/>
      <c r="J8" s="10"/>
      <c r="K8" s="10"/>
      <c r="L8" s="10"/>
      <c r="M8" s="10"/>
      <c r="N8" s="10"/>
      <c r="O8" s="7"/>
      <c r="P8" s="7"/>
    </row>
    <row r="9" spans="1:17" s="5" customFormat="1" ht="15.75">
      <c r="A9" s="76" t="s">
        <v>44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</row>
    <row r="10" spans="1:17" ht="15.75">
      <c r="A10" s="76" t="s">
        <v>46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</row>
    <row r="11" spans="1:17" ht="19.5" customHeight="1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</row>
    <row r="12" spans="1:17" ht="15.75">
      <c r="A12" s="29"/>
      <c r="B12" s="30"/>
      <c r="C12" s="10"/>
      <c r="D12" s="10"/>
      <c r="E12" s="32"/>
      <c r="F12" s="10"/>
      <c r="G12" s="81" t="s">
        <v>43</v>
      </c>
      <c r="H12" s="81"/>
      <c r="I12" s="81"/>
      <c r="J12" s="81"/>
      <c r="K12" s="81"/>
      <c r="L12" s="81"/>
      <c r="M12" s="81"/>
      <c r="N12" s="81"/>
      <c r="O12" s="81"/>
      <c r="P12" s="81"/>
      <c r="Q12" s="81"/>
    </row>
    <row r="13" spans="1:17" ht="94.5">
      <c r="A13" s="72" t="s">
        <v>12</v>
      </c>
      <c r="B13" s="73" t="s">
        <v>47</v>
      </c>
      <c r="C13" s="18" t="s">
        <v>0</v>
      </c>
      <c r="D13" s="33"/>
      <c r="E13" s="33"/>
      <c r="F13" s="40"/>
      <c r="G13" s="41"/>
      <c r="H13" s="36"/>
      <c r="I13" s="36"/>
      <c r="J13" s="36"/>
      <c r="K13" s="36"/>
      <c r="L13" s="36"/>
      <c r="M13" s="36"/>
      <c r="N13" s="36"/>
      <c r="O13" s="65"/>
      <c r="P13" s="55" t="s">
        <v>25</v>
      </c>
      <c r="Q13" s="66"/>
    </row>
    <row r="14" spans="1:17" ht="114" customHeight="1">
      <c r="A14" s="72"/>
      <c r="B14" s="74"/>
      <c r="C14" s="18" t="s">
        <v>1</v>
      </c>
      <c r="D14" s="18" t="s">
        <v>2</v>
      </c>
      <c r="E14" s="18" t="s">
        <v>3</v>
      </c>
      <c r="F14" s="18"/>
      <c r="G14" s="43" t="s">
        <v>26</v>
      </c>
      <c r="H14" s="38" t="s">
        <v>4</v>
      </c>
      <c r="I14" s="39" t="s">
        <v>5</v>
      </c>
      <c r="J14" s="39" t="s">
        <v>6</v>
      </c>
      <c r="K14" s="39" t="s">
        <v>7</v>
      </c>
      <c r="L14" s="39" t="s">
        <v>8</v>
      </c>
      <c r="M14" s="39" t="s">
        <v>9</v>
      </c>
      <c r="N14" s="39" t="s">
        <v>10</v>
      </c>
      <c r="O14" s="67" t="s">
        <v>11</v>
      </c>
      <c r="P14" s="37" t="s">
        <v>27</v>
      </c>
      <c r="Q14" s="42" t="s">
        <v>28</v>
      </c>
    </row>
    <row r="15" spans="1:17" ht="31.5" customHeight="1">
      <c r="A15" s="13" t="s">
        <v>18</v>
      </c>
      <c r="B15" s="18" t="s">
        <v>19</v>
      </c>
      <c r="C15" s="80"/>
      <c r="D15" s="80"/>
      <c r="E15" s="80"/>
      <c r="F15" s="80"/>
      <c r="G15" s="44">
        <f>G17+G24+G31+G34+G37</f>
        <v>7823000</v>
      </c>
      <c r="H15" s="78"/>
      <c r="I15" s="79"/>
      <c r="J15" s="79"/>
      <c r="K15" s="47"/>
      <c r="L15" s="79"/>
      <c r="M15" s="79"/>
      <c r="N15" s="79"/>
      <c r="O15" s="68">
        <v>8842000</v>
      </c>
      <c r="P15" s="51">
        <f>P17+P24+P31+P34+P37</f>
        <v>7158896.670000001</v>
      </c>
      <c r="Q15" s="62">
        <f>P15/G15</f>
        <v>0.9151088674421578</v>
      </c>
    </row>
    <row r="16" spans="1:17" ht="48" customHeight="1">
      <c r="A16" s="13" t="s">
        <v>48</v>
      </c>
      <c r="B16" s="18"/>
      <c r="C16" s="19"/>
      <c r="D16" s="19"/>
      <c r="E16" s="19"/>
      <c r="F16" s="19"/>
      <c r="G16" s="44"/>
      <c r="H16" s="45"/>
      <c r="I16" s="46"/>
      <c r="J16" s="46"/>
      <c r="K16" s="47"/>
      <c r="L16" s="46"/>
      <c r="M16" s="46"/>
      <c r="N16" s="46"/>
      <c r="O16" s="68"/>
      <c r="P16" s="51"/>
      <c r="Q16" s="62"/>
    </row>
    <row r="17" spans="1:17" ht="15.75" customHeight="1">
      <c r="A17" s="14" t="s">
        <v>13</v>
      </c>
      <c r="B17" s="20" t="s">
        <v>49</v>
      </c>
      <c r="C17" s="80"/>
      <c r="D17" s="80"/>
      <c r="E17" s="80"/>
      <c r="F17" s="80"/>
      <c r="G17" s="49">
        <f>G18</f>
        <v>6519000</v>
      </c>
      <c r="H17" s="78"/>
      <c r="I17" s="79"/>
      <c r="J17" s="79"/>
      <c r="K17" s="47"/>
      <c r="L17" s="79"/>
      <c r="M17" s="79"/>
      <c r="N17" s="79"/>
      <c r="O17" s="68">
        <v>8036000</v>
      </c>
      <c r="P17" s="48">
        <f>P18</f>
        <v>6201288.09</v>
      </c>
      <c r="Q17" s="63">
        <f>P17/G17</f>
        <v>0.9512637045559135</v>
      </c>
    </row>
    <row r="18" spans="1:17" ht="15.75" customHeight="1">
      <c r="A18" s="14" t="s">
        <v>14</v>
      </c>
      <c r="B18" s="20" t="s">
        <v>50</v>
      </c>
      <c r="C18" s="77"/>
      <c r="D18" s="77"/>
      <c r="E18" s="77"/>
      <c r="F18" s="77"/>
      <c r="G18" s="49">
        <f>G19+G22+G23</f>
        <v>6519000</v>
      </c>
      <c r="H18" s="78"/>
      <c r="I18" s="79"/>
      <c r="J18" s="79"/>
      <c r="K18" s="47"/>
      <c r="L18" s="79"/>
      <c r="M18" s="79"/>
      <c r="N18" s="79"/>
      <c r="O18" s="68">
        <v>8036000</v>
      </c>
      <c r="P18" s="48">
        <f>P19+P22+P23</f>
        <v>6201288.09</v>
      </c>
      <c r="Q18" s="63">
        <f>P18/G18</f>
        <v>0.9512637045559135</v>
      </c>
    </row>
    <row r="19" spans="1:17" ht="78.75">
      <c r="A19" s="14" t="s">
        <v>20</v>
      </c>
      <c r="B19" s="22" t="s">
        <v>51</v>
      </c>
      <c r="C19" s="21"/>
      <c r="D19" s="21"/>
      <c r="E19" s="21"/>
      <c r="F19" s="21"/>
      <c r="G19" s="49">
        <f>G20+G21</f>
        <v>6517000</v>
      </c>
      <c r="H19" s="45"/>
      <c r="I19" s="46"/>
      <c r="J19" s="46"/>
      <c r="K19" s="47"/>
      <c r="L19" s="46"/>
      <c r="M19" s="46"/>
      <c r="N19" s="46"/>
      <c r="O19" s="68"/>
      <c r="P19" s="48">
        <f>P20+P21</f>
        <v>6200132.45</v>
      </c>
      <c r="Q19" s="63">
        <f>P19/G19</f>
        <v>0.9513783105723492</v>
      </c>
    </row>
    <row r="20" spans="1:17" ht="141.75">
      <c r="A20" s="14" t="s">
        <v>21</v>
      </c>
      <c r="B20" s="22" t="s">
        <v>52</v>
      </c>
      <c r="C20" s="77"/>
      <c r="D20" s="77"/>
      <c r="E20" s="77"/>
      <c r="F20" s="77"/>
      <c r="G20" s="49">
        <v>6516000</v>
      </c>
      <c r="H20" s="78"/>
      <c r="I20" s="79"/>
      <c r="J20" s="79"/>
      <c r="K20" s="47"/>
      <c r="L20" s="79"/>
      <c r="M20" s="79"/>
      <c r="N20" s="79"/>
      <c r="O20" s="68">
        <v>8034000</v>
      </c>
      <c r="P20" s="48">
        <v>6200132.45</v>
      </c>
      <c r="Q20" s="63">
        <f>P20/G20</f>
        <v>0.9515243170656845</v>
      </c>
    </row>
    <row r="21" spans="1:17" ht="141.75">
      <c r="A21" s="14" t="s">
        <v>23</v>
      </c>
      <c r="B21" s="22" t="s">
        <v>53</v>
      </c>
      <c r="C21" s="21"/>
      <c r="D21" s="21"/>
      <c r="E21" s="21"/>
      <c r="F21" s="21"/>
      <c r="G21" s="49">
        <v>1000</v>
      </c>
      <c r="H21" s="45"/>
      <c r="I21" s="46"/>
      <c r="J21" s="46"/>
      <c r="K21" s="47"/>
      <c r="L21" s="46"/>
      <c r="M21" s="46"/>
      <c r="N21" s="46"/>
      <c r="O21" s="68"/>
      <c r="P21" s="48">
        <v>0</v>
      </c>
      <c r="Q21" s="63">
        <v>0</v>
      </c>
    </row>
    <row r="22" spans="1:17" ht="63">
      <c r="A22" s="14" t="s">
        <v>22</v>
      </c>
      <c r="B22" s="22" t="s">
        <v>54</v>
      </c>
      <c r="C22" s="21"/>
      <c r="D22" s="21"/>
      <c r="E22" s="21"/>
      <c r="F22" s="21"/>
      <c r="G22" s="49">
        <v>0</v>
      </c>
      <c r="H22" s="45"/>
      <c r="I22" s="46"/>
      <c r="J22" s="46"/>
      <c r="K22" s="47"/>
      <c r="L22" s="46"/>
      <c r="M22" s="46"/>
      <c r="N22" s="46"/>
      <c r="O22" s="68"/>
      <c r="P22" s="48">
        <v>0</v>
      </c>
      <c r="Q22" s="63">
        <v>0</v>
      </c>
    </row>
    <row r="23" spans="1:17" ht="126">
      <c r="A23" s="14" t="s">
        <v>24</v>
      </c>
      <c r="B23" s="20" t="s">
        <v>55</v>
      </c>
      <c r="C23" s="77"/>
      <c r="D23" s="77"/>
      <c r="E23" s="77"/>
      <c r="F23" s="77"/>
      <c r="G23" s="49">
        <v>2000</v>
      </c>
      <c r="H23" s="78"/>
      <c r="I23" s="79"/>
      <c r="J23" s="79"/>
      <c r="K23" s="47"/>
      <c r="L23" s="79"/>
      <c r="M23" s="79"/>
      <c r="N23" s="79"/>
      <c r="O23" s="68">
        <v>2000</v>
      </c>
      <c r="P23" s="48">
        <v>1155.64</v>
      </c>
      <c r="Q23" s="63">
        <v>0</v>
      </c>
    </row>
    <row r="24" spans="1:17" ht="15.75" customHeight="1">
      <c r="A24" s="14" t="s">
        <v>29</v>
      </c>
      <c r="B24" s="20" t="s">
        <v>56</v>
      </c>
      <c r="C24" s="77"/>
      <c r="D24" s="77"/>
      <c r="E24" s="77"/>
      <c r="F24" s="77"/>
      <c r="G24" s="49">
        <f>G25+G27</f>
        <v>854000</v>
      </c>
      <c r="H24" s="78"/>
      <c r="I24" s="79"/>
      <c r="J24" s="79"/>
      <c r="K24" s="47"/>
      <c r="L24" s="79"/>
      <c r="M24" s="79"/>
      <c r="N24" s="79"/>
      <c r="O24" s="68">
        <v>356000</v>
      </c>
      <c r="P24" s="48">
        <f>P25+P27</f>
        <v>455103.74</v>
      </c>
      <c r="Q24" s="63">
        <f aca="true" t="shared" si="0" ref="Q24:Q36">P24/G24</f>
        <v>0.5329083606557377</v>
      </c>
    </row>
    <row r="25" spans="1:17" ht="31.5" customHeight="1">
      <c r="A25" s="14" t="s">
        <v>30</v>
      </c>
      <c r="B25" s="20" t="s">
        <v>57</v>
      </c>
      <c r="C25" s="77"/>
      <c r="D25" s="77"/>
      <c r="E25" s="77"/>
      <c r="F25" s="77"/>
      <c r="G25" s="49">
        <f>G26</f>
        <v>3000</v>
      </c>
      <c r="H25" s="78"/>
      <c r="I25" s="79"/>
      <c r="J25" s="79"/>
      <c r="K25" s="47"/>
      <c r="L25" s="79"/>
      <c r="M25" s="79"/>
      <c r="N25" s="79"/>
      <c r="O25" s="68">
        <v>16000</v>
      </c>
      <c r="P25" s="48">
        <f>P26</f>
        <v>1255.69</v>
      </c>
      <c r="Q25" s="63">
        <f t="shared" si="0"/>
        <v>0.41856333333333334</v>
      </c>
    </row>
    <row r="26" spans="1:17" ht="78.75" customHeight="1">
      <c r="A26" s="14" t="s">
        <v>80</v>
      </c>
      <c r="B26" s="20" t="s">
        <v>58</v>
      </c>
      <c r="C26" s="77"/>
      <c r="D26" s="77"/>
      <c r="E26" s="77"/>
      <c r="F26" s="77"/>
      <c r="G26" s="49">
        <v>3000</v>
      </c>
      <c r="H26" s="78"/>
      <c r="I26" s="79"/>
      <c r="J26" s="79"/>
      <c r="K26" s="47"/>
      <c r="L26" s="79"/>
      <c r="M26" s="79"/>
      <c r="N26" s="79"/>
      <c r="O26" s="68">
        <v>16000</v>
      </c>
      <c r="P26" s="48">
        <v>1255.69</v>
      </c>
      <c r="Q26" s="63">
        <f t="shared" si="0"/>
        <v>0.41856333333333334</v>
      </c>
    </row>
    <row r="27" spans="1:17" ht="15.75" customHeight="1">
      <c r="A27" s="14" t="s">
        <v>31</v>
      </c>
      <c r="B27" s="20" t="s">
        <v>59</v>
      </c>
      <c r="C27" s="77"/>
      <c r="D27" s="77"/>
      <c r="E27" s="77"/>
      <c r="F27" s="77"/>
      <c r="G27" s="49">
        <f>G28+G29</f>
        <v>851000</v>
      </c>
      <c r="H27" s="78"/>
      <c r="I27" s="79"/>
      <c r="J27" s="79"/>
      <c r="K27" s="47"/>
      <c r="L27" s="79"/>
      <c r="M27" s="79"/>
      <c r="N27" s="79"/>
      <c r="O27" s="68">
        <v>340000</v>
      </c>
      <c r="P27" s="48">
        <f>P28+P29</f>
        <v>453848.05</v>
      </c>
      <c r="Q27" s="63">
        <f t="shared" si="0"/>
        <v>0.5333114571092832</v>
      </c>
    </row>
    <row r="28" spans="1:17" ht="110.25">
      <c r="A28" s="14" t="s">
        <v>32</v>
      </c>
      <c r="B28" s="20" t="s">
        <v>60</v>
      </c>
      <c r="C28" s="77"/>
      <c r="D28" s="77"/>
      <c r="E28" s="77"/>
      <c r="F28" s="77"/>
      <c r="G28" s="49">
        <v>95000</v>
      </c>
      <c r="H28" s="78"/>
      <c r="I28" s="79"/>
      <c r="J28" s="79"/>
      <c r="K28" s="47"/>
      <c r="L28" s="79"/>
      <c r="M28" s="79"/>
      <c r="N28" s="79"/>
      <c r="O28" s="68">
        <v>15000</v>
      </c>
      <c r="P28" s="48">
        <v>25091</v>
      </c>
      <c r="Q28" s="63">
        <f t="shared" si="0"/>
        <v>0.2641157894736842</v>
      </c>
    </row>
    <row r="29" spans="1:17" ht="110.25">
      <c r="A29" s="14" t="s">
        <v>33</v>
      </c>
      <c r="B29" s="20" t="s">
        <v>61</v>
      </c>
      <c r="C29" s="77"/>
      <c r="D29" s="77"/>
      <c r="E29" s="77"/>
      <c r="F29" s="77"/>
      <c r="G29" s="49">
        <v>756000</v>
      </c>
      <c r="H29" s="78"/>
      <c r="I29" s="79"/>
      <c r="J29" s="79"/>
      <c r="K29" s="47"/>
      <c r="L29" s="79"/>
      <c r="M29" s="79"/>
      <c r="N29" s="79"/>
      <c r="O29" s="68">
        <v>325000</v>
      </c>
      <c r="P29" s="48">
        <v>428757.05</v>
      </c>
      <c r="Q29" s="63">
        <f t="shared" si="0"/>
        <v>0.5671389550264551</v>
      </c>
    </row>
    <row r="30" spans="1:17" ht="47.25">
      <c r="A30" s="13" t="s">
        <v>62</v>
      </c>
      <c r="B30" s="20"/>
      <c r="C30" s="21"/>
      <c r="D30" s="21"/>
      <c r="E30" s="21"/>
      <c r="F30" s="21"/>
      <c r="G30" s="49"/>
      <c r="H30" s="45"/>
      <c r="I30" s="46"/>
      <c r="J30" s="46"/>
      <c r="K30" s="47"/>
      <c r="L30" s="46"/>
      <c r="M30" s="46"/>
      <c r="N30" s="46"/>
      <c r="O30" s="68"/>
      <c r="P30" s="48"/>
      <c r="Q30" s="63"/>
    </row>
    <row r="31" spans="1:17" ht="31.5" customHeight="1">
      <c r="A31" s="14" t="s">
        <v>34</v>
      </c>
      <c r="B31" s="20" t="s">
        <v>63</v>
      </c>
      <c r="C31" s="77"/>
      <c r="D31" s="77"/>
      <c r="E31" s="77"/>
      <c r="F31" s="77"/>
      <c r="G31" s="49">
        <f>G32</f>
        <v>80000</v>
      </c>
      <c r="H31" s="78"/>
      <c r="I31" s="79"/>
      <c r="J31" s="79"/>
      <c r="K31" s="47"/>
      <c r="L31" s="79"/>
      <c r="M31" s="79"/>
      <c r="N31" s="79"/>
      <c r="O31" s="68">
        <v>100000</v>
      </c>
      <c r="P31" s="48">
        <f>P32</f>
        <v>85720</v>
      </c>
      <c r="Q31" s="63">
        <f t="shared" si="0"/>
        <v>1.0715</v>
      </c>
    </row>
    <row r="32" spans="1:17" ht="78.75">
      <c r="A32" s="14" t="s">
        <v>35</v>
      </c>
      <c r="B32" s="20" t="s">
        <v>64</v>
      </c>
      <c r="C32" s="77"/>
      <c r="D32" s="77"/>
      <c r="E32" s="77"/>
      <c r="F32" s="77"/>
      <c r="G32" s="49">
        <f>G33</f>
        <v>80000</v>
      </c>
      <c r="H32" s="78"/>
      <c r="I32" s="79"/>
      <c r="J32" s="79"/>
      <c r="K32" s="47"/>
      <c r="L32" s="79"/>
      <c r="M32" s="79"/>
      <c r="N32" s="79"/>
      <c r="O32" s="68">
        <v>100000</v>
      </c>
      <c r="P32" s="48">
        <f>P33</f>
        <v>85720</v>
      </c>
      <c r="Q32" s="63">
        <f t="shared" si="0"/>
        <v>1.0715</v>
      </c>
    </row>
    <row r="33" spans="1:17" ht="110.25">
      <c r="A33" s="14" t="s">
        <v>36</v>
      </c>
      <c r="B33" s="20" t="s">
        <v>65</v>
      </c>
      <c r="C33" s="77"/>
      <c r="D33" s="77"/>
      <c r="E33" s="77"/>
      <c r="F33" s="77"/>
      <c r="G33" s="49">
        <v>80000</v>
      </c>
      <c r="H33" s="78"/>
      <c r="I33" s="79"/>
      <c r="J33" s="79"/>
      <c r="K33" s="47"/>
      <c r="L33" s="79"/>
      <c r="M33" s="79"/>
      <c r="N33" s="79"/>
      <c r="O33" s="68">
        <v>100000</v>
      </c>
      <c r="P33" s="48">
        <v>85720</v>
      </c>
      <c r="Q33" s="63">
        <f t="shared" si="0"/>
        <v>1.0715</v>
      </c>
    </row>
    <row r="34" spans="1:17" ht="78.75" customHeight="1">
      <c r="A34" s="14" t="s">
        <v>37</v>
      </c>
      <c r="B34" s="20" t="s">
        <v>66</v>
      </c>
      <c r="C34" s="77"/>
      <c r="D34" s="77"/>
      <c r="E34" s="77"/>
      <c r="F34" s="77"/>
      <c r="G34" s="49">
        <f>G35</f>
        <v>370000</v>
      </c>
      <c r="H34" s="78"/>
      <c r="I34" s="79"/>
      <c r="J34" s="79"/>
      <c r="K34" s="47"/>
      <c r="L34" s="79"/>
      <c r="M34" s="79"/>
      <c r="N34" s="79"/>
      <c r="O34" s="68">
        <v>350000</v>
      </c>
      <c r="P34" s="48">
        <f>P35</f>
        <v>410350.19</v>
      </c>
      <c r="Q34" s="63">
        <f t="shared" si="0"/>
        <v>1.1090545675675676</v>
      </c>
    </row>
    <row r="35" spans="1:17" ht="141.75" customHeight="1">
      <c r="A35" s="14" t="s">
        <v>81</v>
      </c>
      <c r="B35" s="20" t="s">
        <v>67</v>
      </c>
      <c r="C35" s="77"/>
      <c r="D35" s="77"/>
      <c r="E35" s="77"/>
      <c r="F35" s="77"/>
      <c r="G35" s="49">
        <f>G36</f>
        <v>370000</v>
      </c>
      <c r="H35" s="78"/>
      <c r="I35" s="79"/>
      <c r="J35" s="79"/>
      <c r="K35" s="47"/>
      <c r="L35" s="79"/>
      <c r="M35" s="79"/>
      <c r="N35" s="79"/>
      <c r="O35" s="68">
        <v>350000</v>
      </c>
      <c r="P35" s="48">
        <f>P36</f>
        <v>410350.19</v>
      </c>
      <c r="Q35" s="63">
        <f t="shared" si="0"/>
        <v>1.1090545675675676</v>
      </c>
    </row>
    <row r="36" spans="1:17" ht="110.25">
      <c r="A36" s="14" t="s">
        <v>38</v>
      </c>
      <c r="B36" s="20" t="s">
        <v>68</v>
      </c>
      <c r="C36" s="77"/>
      <c r="D36" s="77"/>
      <c r="E36" s="77"/>
      <c r="F36" s="77"/>
      <c r="G36" s="49">
        <v>370000</v>
      </c>
      <c r="H36" s="78"/>
      <c r="I36" s="79"/>
      <c r="J36" s="79"/>
      <c r="K36" s="47"/>
      <c r="L36" s="79"/>
      <c r="M36" s="79"/>
      <c r="N36" s="79"/>
      <c r="O36" s="68">
        <v>350000</v>
      </c>
      <c r="P36" s="48">
        <v>410350.19</v>
      </c>
      <c r="Q36" s="63">
        <f t="shared" si="0"/>
        <v>1.1090545675675676</v>
      </c>
    </row>
    <row r="37" spans="1:17" ht="47.25">
      <c r="A37" s="14" t="s">
        <v>39</v>
      </c>
      <c r="B37" s="22" t="s">
        <v>69</v>
      </c>
      <c r="C37" s="21"/>
      <c r="D37" s="21"/>
      <c r="E37" s="21"/>
      <c r="F37" s="21"/>
      <c r="G37" s="49">
        <f>G38</f>
        <v>0</v>
      </c>
      <c r="H37" s="45"/>
      <c r="I37" s="46"/>
      <c r="J37" s="46"/>
      <c r="K37" s="47"/>
      <c r="L37" s="46"/>
      <c r="M37" s="46"/>
      <c r="N37" s="46"/>
      <c r="O37" s="68"/>
      <c r="P37" s="48">
        <f>P38</f>
        <v>6434.65</v>
      </c>
      <c r="Q37" s="63">
        <v>0</v>
      </c>
    </row>
    <row r="38" spans="1:17" ht="78.75">
      <c r="A38" s="14" t="s">
        <v>40</v>
      </c>
      <c r="B38" s="20" t="s">
        <v>70</v>
      </c>
      <c r="C38" s="21"/>
      <c r="D38" s="21"/>
      <c r="E38" s="21"/>
      <c r="F38" s="21"/>
      <c r="G38" s="49">
        <f>G39</f>
        <v>0</v>
      </c>
      <c r="H38" s="45"/>
      <c r="I38" s="46"/>
      <c r="J38" s="46"/>
      <c r="K38" s="47"/>
      <c r="L38" s="46"/>
      <c r="M38" s="46"/>
      <c r="N38" s="46"/>
      <c r="O38" s="68"/>
      <c r="P38" s="48">
        <f>P39</f>
        <v>6434.65</v>
      </c>
      <c r="Q38" s="63">
        <v>0</v>
      </c>
    </row>
    <row r="39" spans="1:17" ht="63">
      <c r="A39" s="14" t="s">
        <v>41</v>
      </c>
      <c r="B39" s="22" t="s">
        <v>71</v>
      </c>
      <c r="C39" s="21"/>
      <c r="D39" s="21"/>
      <c r="E39" s="21"/>
      <c r="F39" s="21"/>
      <c r="G39" s="49">
        <v>0</v>
      </c>
      <c r="H39" s="45"/>
      <c r="I39" s="46"/>
      <c r="J39" s="46"/>
      <c r="K39" s="47"/>
      <c r="L39" s="46"/>
      <c r="M39" s="46"/>
      <c r="N39" s="46"/>
      <c r="O39" s="68"/>
      <c r="P39" s="48">
        <v>6434.65</v>
      </c>
      <c r="Q39" s="63">
        <v>0</v>
      </c>
    </row>
    <row r="40" spans="1:17" ht="78.75" customHeight="1">
      <c r="A40" s="13" t="s">
        <v>15</v>
      </c>
      <c r="B40" s="18" t="s">
        <v>72</v>
      </c>
      <c r="C40" s="80"/>
      <c r="D40" s="80"/>
      <c r="E40" s="80"/>
      <c r="F40" s="80"/>
      <c r="G40" s="44">
        <f>G41+G43+G45</f>
        <v>9995916.88</v>
      </c>
      <c r="H40" s="78"/>
      <c r="I40" s="79"/>
      <c r="J40" s="79"/>
      <c r="K40" s="47"/>
      <c r="L40" s="79"/>
      <c r="M40" s="79"/>
      <c r="N40" s="79"/>
      <c r="O40" s="68">
        <v>9524000</v>
      </c>
      <c r="P40" s="51">
        <f>P41+P43+P45</f>
        <v>9995916.88</v>
      </c>
      <c r="Q40" s="62">
        <f aca="true" t="shared" si="1" ref="Q40:Q47">P40/G40</f>
        <v>1</v>
      </c>
    </row>
    <row r="41" spans="1:17" ht="47.25">
      <c r="A41" s="14" t="s">
        <v>82</v>
      </c>
      <c r="B41" s="22" t="s">
        <v>73</v>
      </c>
      <c r="C41" s="19"/>
      <c r="D41" s="19"/>
      <c r="E41" s="19"/>
      <c r="F41" s="19"/>
      <c r="G41" s="49">
        <f>G42</f>
        <v>9531000</v>
      </c>
      <c r="H41" s="45"/>
      <c r="I41" s="46"/>
      <c r="J41" s="46"/>
      <c r="K41" s="47"/>
      <c r="L41" s="46"/>
      <c r="M41" s="46"/>
      <c r="N41" s="46"/>
      <c r="O41" s="68"/>
      <c r="P41" s="48">
        <f>P42</f>
        <v>9531000</v>
      </c>
      <c r="Q41" s="63">
        <f t="shared" si="1"/>
        <v>1</v>
      </c>
    </row>
    <row r="42" spans="1:17" ht="47.25" customHeight="1">
      <c r="A42" s="14" t="s">
        <v>83</v>
      </c>
      <c r="B42" s="20" t="s">
        <v>74</v>
      </c>
      <c r="C42" s="80"/>
      <c r="D42" s="80"/>
      <c r="E42" s="80"/>
      <c r="F42" s="80"/>
      <c r="G42" s="49">
        <v>9531000</v>
      </c>
      <c r="H42" s="78"/>
      <c r="I42" s="79"/>
      <c r="J42" s="79"/>
      <c r="K42" s="47"/>
      <c r="L42" s="79"/>
      <c r="M42" s="79"/>
      <c r="N42" s="79"/>
      <c r="O42" s="68">
        <v>9524000</v>
      </c>
      <c r="P42" s="48">
        <v>9531000</v>
      </c>
      <c r="Q42" s="63">
        <f t="shared" si="1"/>
        <v>1</v>
      </c>
    </row>
    <row r="43" spans="1:17" ht="47.25" customHeight="1">
      <c r="A43" s="14" t="s">
        <v>84</v>
      </c>
      <c r="B43" s="22" t="s">
        <v>75</v>
      </c>
      <c r="C43" s="80"/>
      <c r="D43" s="80"/>
      <c r="E43" s="80"/>
      <c r="F43" s="80"/>
      <c r="G43" s="49">
        <f>G44</f>
        <v>317916.88</v>
      </c>
      <c r="H43" s="78"/>
      <c r="I43" s="79"/>
      <c r="J43" s="79"/>
      <c r="K43" s="47"/>
      <c r="L43" s="79"/>
      <c r="M43" s="79"/>
      <c r="N43" s="79"/>
      <c r="O43" s="68">
        <v>9007000</v>
      </c>
      <c r="P43" s="48">
        <f>P44</f>
        <v>317916.88</v>
      </c>
      <c r="Q43" s="63">
        <f t="shared" si="1"/>
        <v>1</v>
      </c>
    </row>
    <row r="44" spans="1:17" ht="63" customHeight="1">
      <c r="A44" s="14" t="s">
        <v>85</v>
      </c>
      <c r="B44" s="20" t="s">
        <v>76</v>
      </c>
      <c r="C44" s="80"/>
      <c r="D44" s="80"/>
      <c r="E44" s="80"/>
      <c r="F44" s="80"/>
      <c r="G44" s="49">
        <v>317916.88</v>
      </c>
      <c r="H44" s="78"/>
      <c r="I44" s="79"/>
      <c r="J44" s="79"/>
      <c r="K44" s="47"/>
      <c r="L44" s="79"/>
      <c r="M44" s="79"/>
      <c r="N44" s="79"/>
      <c r="O44" s="68">
        <v>353000</v>
      </c>
      <c r="P44" s="48">
        <v>317916.88</v>
      </c>
      <c r="Q44" s="63">
        <f t="shared" si="1"/>
        <v>1</v>
      </c>
    </row>
    <row r="45" spans="1:17" ht="38.25" customHeight="1">
      <c r="A45" s="53" t="s">
        <v>86</v>
      </c>
      <c r="B45" s="23" t="s">
        <v>77</v>
      </c>
      <c r="C45" s="19"/>
      <c r="D45" s="19"/>
      <c r="E45" s="19"/>
      <c r="F45" s="19"/>
      <c r="G45" s="49">
        <f>G46</f>
        <v>147000</v>
      </c>
      <c r="H45" s="45"/>
      <c r="I45" s="46"/>
      <c r="J45" s="46"/>
      <c r="K45" s="47"/>
      <c r="L45" s="46"/>
      <c r="M45" s="46"/>
      <c r="N45" s="46"/>
      <c r="O45" s="69"/>
      <c r="P45" s="48">
        <f>P46</f>
        <v>147000</v>
      </c>
      <c r="Q45" s="63">
        <f t="shared" si="1"/>
        <v>1</v>
      </c>
    </row>
    <row r="46" spans="1:17" ht="117" customHeight="1">
      <c r="A46" s="54" t="s">
        <v>87</v>
      </c>
      <c r="B46" s="23" t="s">
        <v>78</v>
      </c>
      <c r="C46" s="24"/>
      <c r="D46" s="25"/>
      <c r="E46" s="25"/>
      <c r="F46" s="25"/>
      <c r="G46" s="48">
        <v>147000</v>
      </c>
      <c r="H46" s="50"/>
      <c r="I46" s="50"/>
      <c r="J46" s="50"/>
      <c r="K46" s="50"/>
      <c r="L46" s="50"/>
      <c r="M46" s="50"/>
      <c r="N46" s="50"/>
      <c r="O46" s="70">
        <v>18366000</v>
      </c>
      <c r="P46" s="48">
        <v>147000</v>
      </c>
      <c r="Q46" s="63">
        <f t="shared" si="1"/>
        <v>1</v>
      </c>
    </row>
    <row r="47" spans="1:17" ht="23.25" customHeight="1" thickBot="1">
      <c r="A47" s="15" t="s">
        <v>16</v>
      </c>
      <c r="B47" s="26"/>
      <c r="C47" s="27"/>
      <c r="D47" s="28">
        <v>0</v>
      </c>
      <c r="E47" s="28">
        <v>0</v>
      </c>
      <c r="F47" s="28">
        <v>0</v>
      </c>
      <c r="G47" s="51">
        <f>G15+G40</f>
        <v>17818916.880000003</v>
      </c>
      <c r="H47" s="52"/>
      <c r="I47" s="52"/>
      <c r="J47" s="52"/>
      <c r="K47" s="52"/>
      <c r="L47" s="52"/>
      <c r="M47" s="52"/>
      <c r="N47" s="52"/>
      <c r="O47" s="71">
        <v>18366000</v>
      </c>
      <c r="P47" s="51">
        <f>P15+P40</f>
        <v>17154813.55</v>
      </c>
      <c r="Q47" s="62">
        <f t="shared" si="1"/>
        <v>0.9627304322438703</v>
      </c>
    </row>
    <row r="48" spans="1:17" ht="10.5" customHeight="1">
      <c r="A48" s="56"/>
      <c r="B48" s="57"/>
      <c r="C48" s="58"/>
      <c r="D48" s="59"/>
      <c r="E48" s="59"/>
      <c r="F48" s="59"/>
      <c r="G48" s="60"/>
      <c r="H48" s="61"/>
      <c r="I48" s="61"/>
      <c r="J48" s="61"/>
      <c r="K48" s="61"/>
      <c r="L48" s="61"/>
      <c r="M48" s="61"/>
      <c r="N48" s="61"/>
      <c r="O48" s="61"/>
      <c r="P48" s="60"/>
      <c r="Q48" s="64"/>
    </row>
    <row r="49" spans="1:17" ht="10.5" customHeight="1">
      <c r="A49" s="56"/>
      <c r="B49" s="57"/>
      <c r="C49" s="58"/>
      <c r="D49" s="59"/>
      <c r="E49" s="59"/>
      <c r="F49" s="59"/>
      <c r="G49" s="60"/>
      <c r="H49" s="61"/>
      <c r="I49" s="61"/>
      <c r="J49" s="61"/>
      <c r="K49" s="61"/>
      <c r="L49" s="61"/>
      <c r="M49" s="61"/>
      <c r="N49" s="61"/>
      <c r="O49" s="61"/>
      <c r="P49" s="60"/>
      <c r="Q49" s="64"/>
    </row>
    <row r="50" spans="1:17" ht="11.25" customHeight="1">
      <c r="A50" s="75" t="s">
        <v>17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</row>
    <row r="51" spans="1:16" ht="11.25" customHeight="1">
      <c r="A51" s="16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11.25" customHeight="1">
      <c r="A52" s="16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</sheetData>
  <mergeCells count="74">
    <mergeCell ref="G12:Q12"/>
    <mergeCell ref="B2:Q2"/>
    <mergeCell ref="B5:Q5"/>
    <mergeCell ref="B3:Q3"/>
    <mergeCell ref="B4:Q4"/>
    <mergeCell ref="A9:Q9"/>
    <mergeCell ref="A11:Q11"/>
    <mergeCell ref="C18:F18"/>
    <mergeCell ref="H18:J18"/>
    <mergeCell ref="C25:F25"/>
    <mergeCell ref="H25:J25"/>
    <mergeCell ref="C24:F24"/>
    <mergeCell ref="H24:J24"/>
    <mergeCell ref="L17:N17"/>
    <mergeCell ref="C15:F15"/>
    <mergeCell ref="H15:J15"/>
    <mergeCell ref="L15:N15"/>
    <mergeCell ref="C17:F17"/>
    <mergeCell ref="H17:J17"/>
    <mergeCell ref="L34:N34"/>
    <mergeCell ref="L18:N18"/>
    <mergeCell ref="L25:N25"/>
    <mergeCell ref="L27:N27"/>
    <mergeCell ref="L32:N32"/>
    <mergeCell ref="L26:N26"/>
    <mergeCell ref="L24:N24"/>
    <mergeCell ref="L31:N31"/>
    <mergeCell ref="L42:N42"/>
    <mergeCell ref="C35:F35"/>
    <mergeCell ref="H35:J35"/>
    <mergeCell ref="L35:N35"/>
    <mergeCell ref="C42:F42"/>
    <mergeCell ref="H42:J42"/>
    <mergeCell ref="L36:N36"/>
    <mergeCell ref="L40:N40"/>
    <mergeCell ref="H40:J40"/>
    <mergeCell ref="C32:F32"/>
    <mergeCell ref="H32:J32"/>
    <mergeCell ref="C31:F31"/>
    <mergeCell ref="H31:J31"/>
    <mergeCell ref="C27:F27"/>
    <mergeCell ref="H27:J27"/>
    <mergeCell ref="C29:F29"/>
    <mergeCell ref="C43:F43"/>
    <mergeCell ref="H43:J43"/>
    <mergeCell ref="C34:F34"/>
    <mergeCell ref="H34:J34"/>
    <mergeCell ref="C36:F36"/>
    <mergeCell ref="H36:J36"/>
    <mergeCell ref="C40:F40"/>
    <mergeCell ref="C44:F44"/>
    <mergeCell ref="H44:J44"/>
    <mergeCell ref="L20:N20"/>
    <mergeCell ref="C23:F23"/>
    <mergeCell ref="H23:J23"/>
    <mergeCell ref="L23:N23"/>
    <mergeCell ref="C20:F20"/>
    <mergeCell ref="H20:J20"/>
    <mergeCell ref="L44:N44"/>
    <mergeCell ref="L43:N43"/>
    <mergeCell ref="C28:F28"/>
    <mergeCell ref="H28:J28"/>
    <mergeCell ref="L28:N28"/>
    <mergeCell ref="H29:J29"/>
    <mergeCell ref="A13:A14"/>
    <mergeCell ref="B13:B14"/>
    <mergeCell ref="A50:Q50"/>
    <mergeCell ref="A10:Q10"/>
    <mergeCell ref="C33:F33"/>
    <mergeCell ref="H33:J33"/>
    <mergeCell ref="L33:N33"/>
    <mergeCell ref="C26:F26"/>
    <mergeCell ref="H26:J26"/>
    <mergeCell ref="L29:N29"/>
  </mergeCells>
  <printOptions/>
  <pageMargins left="1.1811023622047245" right="0.5905511811023623" top="0.7874015748031497" bottom="0.7874015748031497" header="0.5905511811023623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Специалист ОК</cp:lastModifiedBy>
  <cp:lastPrinted>2009-03-17T04:55:42Z</cp:lastPrinted>
  <dcterms:created xsi:type="dcterms:W3CDTF">2008-10-23T07:29:54Z</dcterms:created>
  <dcterms:modified xsi:type="dcterms:W3CDTF">2009-03-17T04:56:58Z</dcterms:modified>
  <cp:category/>
  <cp:version/>
  <cp:contentType/>
  <cp:contentStatus/>
</cp:coreProperties>
</file>